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/>
  </bookViews>
  <sheets>
    <sheet name="1517363(наказ836 в ред1209)" sheetId="11" r:id="rId1"/>
  </sheets>
  <definedNames>
    <definedName name="_xlnm.Print_Area" localSheetId="0">'1517363(наказ836 в ред1209)'!$A$1:$O$73</definedName>
  </definedNames>
  <calcPr calcId="124519" calcMode="manual"/>
</workbook>
</file>

<file path=xl/calcChain.xml><?xml version="1.0" encoding="utf-8"?>
<calcChain xmlns="http://schemas.openxmlformats.org/spreadsheetml/2006/main">
  <c r="N57" i="11"/>
  <c r="M51"/>
  <c r="M55" s="1"/>
  <c r="N55" s="1"/>
  <c r="N51" l="1"/>
  <c r="N66"/>
  <c r="K36"/>
  <c r="K37"/>
  <c r="K35"/>
  <c r="K38" s="1"/>
  <c r="G38"/>
  <c r="F16"/>
  <c r="I38"/>
  <c r="N62"/>
  <c r="N60"/>
  <c r="N53"/>
  <c r="M64"/>
  <c r="N64"/>
</calcChain>
</file>

<file path=xl/sharedStrings.xml><?xml version="1.0" encoding="utf-8"?>
<sst xmlns="http://schemas.openxmlformats.org/spreadsheetml/2006/main" count="134" uniqueCount="102">
  <si>
    <t>ЗАТВЕРДЖЕНО</t>
  </si>
  <si>
    <t>1.</t>
  </si>
  <si>
    <t>2.</t>
  </si>
  <si>
    <t>(КФКВК)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</si>
  <si>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</si>
  <si>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</si>
  <si>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</si>
  <si>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</si>
  <si>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</si>
  <si>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</si>
  <si>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</si>
  <si>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</si>
  <si>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9.</t>
  </si>
  <si>
    <t>10.</t>
  </si>
  <si>
    <t>Джерело інформації</t>
  </si>
  <si>
    <t>1.1</t>
  </si>
  <si>
    <t>од.</t>
  </si>
  <si>
    <t>%</t>
  </si>
  <si>
    <t>1</t>
  </si>
  <si>
    <t>2</t>
  </si>
  <si>
    <t>3</t>
  </si>
  <si>
    <t>ПОГОДЖЕНО:</t>
  </si>
  <si>
    <t>Розрахунок</t>
  </si>
  <si>
    <t xml:space="preserve"> П А С П О Р Т</t>
  </si>
  <si>
    <t>Обсяг бюджетних призначень/бюджетних асигнувань:</t>
  </si>
  <si>
    <t>Загальний фонд</t>
  </si>
  <si>
    <t>Спеціальний фонд</t>
  </si>
  <si>
    <t xml:space="preserve">Наказ </t>
  </si>
  <si>
    <t>( найменування головного розпорядника коштів місцевого бюджету)</t>
  </si>
  <si>
    <t xml:space="preserve">та спеціального фонду </t>
  </si>
  <si>
    <t>Усього</t>
  </si>
  <si>
    <t>2.1</t>
  </si>
  <si>
    <t>4</t>
  </si>
  <si>
    <t>3.1</t>
  </si>
  <si>
    <t>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</si>
  <si>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</si>
  <si>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</si>
  <si>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</si>
  <si>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Проектно-кошторисна документація</t>
  </si>
  <si>
    <t>Затрат :</t>
  </si>
  <si>
    <t>од</t>
  </si>
  <si>
    <t>Розрахунок (п 1.1/п 2.1)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</si>
  <si>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</si>
  <si>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</si>
  <si>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</si>
  <si>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</si>
  <si>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</si>
  <si>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</si>
  <si>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</si>
  <si>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</si>
  <si>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</si>
  <si>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Продукту :</t>
  </si>
  <si>
    <t>Ефективності :</t>
  </si>
  <si>
    <t>бюджетної програми місцевого бюджету на 2019 рік</t>
  </si>
  <si>
    <t>Підстави для виконання бюджетної програми:</t>
  </si>
  <si>
    <t>грн.</t>
  </si>
  <si>
    <t>Продукту:</t>
  </si>
  <si>
    <t>Якості:</t>
  </si>
  <si>
    <t>Затрат:</t>
  </si>
  <si>
    <t>Ефективності: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</si>
  <si>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</si>
  <si>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</si>
  <si>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</si>
  <si>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</si>
  <si>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</si>
  <si>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</si>
  <si>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</si>
  <si>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</si>
  <si>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</si>
  <si>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</si>
  <si>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</si>
  <si>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Кількість об"єктів</t>
  </si>
  <si>
    <t>Один. виміру</t>
  </si>
  <si>
    <t>Управління капітального будівництва Чернігівської облдержадміністрації</t>
  </si>
  <si>
    <t>Ціль державної політики</t>
  </si>
  <si>
    <t>(гривень)</t>
  </si>
  <si>
    <t>11.</t>
  </si>
  <si>
    <t>Дата погодження</t>
  </si>
  <si>
    <t>М.П.</t>
  </si>
  <si>
    <t>Департамент фінансів Чернігівської обласної державної адміністрації</t>
  </si>
  <si>
    <t>Виконання інвестиційних проектів в рамках здійснення заходів щодо соціально-економічного розвитку окремих територій.</t>
  </si>
  <si>
    <t>Цілі державної політики, на досягнення яких спрямована реалізація бюджетної програми</t>
  </si>
  <si>
    <t>0490</t>
  </si>
  <si>
    <r>
      <t>Мета бюджетної програми :</t>
    </r>
    <r>
      <rPr>
        <b/>
        <sz val="15"/>
        <rFont val="Times New Roman"/>
        <family val="1"/>
        <charset val="204"/>
      </rPr>
      <t xml:space="preserve"> </t>
    </r>
    <r>
      <rPr>
        <sz val="15"/>
        <rFont val="Times New Roman"/>
        <family val="1"/>
        <charset val="204"/>
      </rPr>
      <t>виконання інвестиційних проектів в рамках здійснення заходів щодо соціально-економічного розвитку окремих територій.</t>
    </r>
  </si>
  <si>
    <t>Коригування робочого проекту школи № 5 на 520 місць по вул. Вокзальній в м. Носівка (коригування № 2)</t>
  </si>
  <si>
    <t>Реконструкція дитячого садка в с.Богданівка, вул. Широка, 30 Прилуцького району Чернігівської області (в т.ч. оплата проектно-вишукувальних робіт та експертизи)</t>
  </si>
  <si>
    <t>Реконструкція дитячого садка в с.Богданівка, вул. Широка, 30 Прилуцького району Чернігівської області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</si>
  <si>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реконструкції об"єкту</t>
    </r>
  </si>
  <si>
    <t xml:space="preserve"> обсяг видатків на реконструкцію об"єкта</t>
  </si>
  <si>
    <t>Середня вартість реконструкції об"єкта</t>
  </si>
  <si>
    <t>В.о. начальника Управління                                                                                                                                                                              ________________ Н.М. Ковальчук</t>
  </si>
  <si>
    <t>Директор Департаменту                                                                                                                                                                                       ___________________ В.В. Дудко</t>
  </si>
  <si>
    <t xml:space="preserve">Рівень готовності об"єкту реконструкції </t>
  </si>
  <si>
    <t>Здійснення заходів щодо соціально-економічного розвитку окремих територій.</t>
  </si>
  <si>
    <t>Забезпечити фінансування реконструкції об"єктів.</t>
  </si>
  <si>
    <t>Обсяг видатків на будівництво об"єкту</t>
  </si>
  <si>
    <t>Рішення сесії обласної ради від 20.12.2018 № 2-16/VII "Про обласний бюджет на 2019 рік", спільне розпорядження голів обласної державної адміністрації та обласної ради  від 07.03.2019 № 22 "Про внесення змін до показників обласного бюджету"</t>
  </si>
  <si>
    <t>Спільне розпорядження ОДА та облради</t>
  </si>
  <si>
    <r>
      <rPr>
        <b/>
        <sz val="14"/>
        <rFont val="Times New Roman"/>
        <family val="1"/>
        <charset val="204"/>
      </rPr>
      <t>Завдання 2</t>
    </r>
    <r>
      <rPr>
        <sz val="14"/>
        <rFont val="Times New Roman"/>
        <family val="1"/>
        <charset val="204"/>
      </rPr>
      <t xml:space="preserve"> - Забезпечення будівництва об"єкта</t>
    </r>
  </si>
  <si>
    <t>Середні витрати на будівництво об"єкта</t>
  </si>
  <si>
    <t xml:space="preserve">Рівень готовності об"єкту </t>
  </si>
  <si>
    <t>від 15.03.2019 № 75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</si>
</sst>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/>
    <xf numFmtId="0" fontId="9" fillId="0" borderId="0" xfId="0" applyFont="1" applyFill="1"/>
    <xf numFmtId="164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9" fillId="0" borderId="1" xfId="0" applyFont="1" applyFill="1" applyBorder="1"/>
    <xf numFmtId="0" fontId="2" fillId="0" borderId="0" xfId="0" applyFont="1" applyFill="1"/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9" fillId="0" borderId="0" xfId="0" applyFont="1" applyFill="1" applyBorder="1" applyAlignment="1"/>
    <xf numFmtId="0" fontId="1" fillId="0" borderId="0" xfId="0" applyFont="1" applyFill="1"/>
    <xf numFmtId="0" fontId="9" fillId="0" borderId="3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10" fillId="0" borderId="0" xfId="0" applyFont="1" applyFill="1"/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9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horizontal="left" wrapText="1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/>
    </xf>
    <xf numFmtId="0" fontId="3" fillId="0" borderId="2" xfId="0" applyFont="1" applyFill="1" applyBorder="1" applyAlignment="1">
      <alignment horizontal="left" vertical="center" wrapText="1"/>
    </xf>
    <xf numFmtId="165" fontId="4" fillId="0" borderId="4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NumberFormat="1" applyFont="1" applyFill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="82" zoomScaleNormal="82" zoomScaleSheetLayoutView="80" workbookViewId="0">
      <selection activeCell="R14" sqref="R14"/>
    </sheetView>
  </sheetViews>
  <sheetFormatPr defaultRowHeight="15.75"/>
  <cols>
    <col min="1" max="1" width="5" style="14" customWidth="1"/>
    <col min="2" max="2" width="8.42578125" style="47" customWidth="1"/>
    <col min="3" max="4" width="20.7109375" style="8" customWidth="1"/>
    <col min="5" max="5" width="18.85546875" style="8" customWidth="1"/>
    <col min="6" max="6" width="16.5703125" style="8" customWidth="1"/>
    <col min="7" max="7" width="11.7109375" style="8" customWidth="1"/>
    <col min="8" max="8" width="13.5703125" style="8" customWidth="1"/>
    <col min="9" max="9" width="12.85546875" style="8" customWidth="1"/>
    <col min="10" max="10" width="12.5703125" style="8" customWidth="1"/>
    <col min="11" max="11" width="10.85546875" style="8" customWidth="1"/>
    <col min="12" max="12" width="10.7109375" style="8" customWidth="1"/>
    <col min="13" max="13" width="20.42578125" style="8" customWidth="1"/>
    <col min="14" max="14" width="17.57031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6" ht="24" customHeight="1">
      <c r="A1" s="49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6" ht="23.25" customHeight="1">
      <c r="A2" s="49"/>
      <c r="B2" s="5"/>
      <c r="C2" s="3"/>
      <c r="D2" s="3"/>
      <c r="E2" s="3"/>
      <c r="F2" s="3"/>
      <c r="G2" s="3"/>
      <c r="H2" s="3" t="s">
        <v>27</v>
      </c>
      <c r="J2" s="3"/>
      <c r="K2" s="3"/>
      <c r="L2" s="3"/>
      <c r="M2" s="3"/>
      <c r="N2" s="3"/>
    </row>
    <row r="3" spans="1:16" ht="24" customHeight="1">
      <c r="A3" s="49"/>
      <c r="B3" s="5"/>
      <c r="C3" s="3"/>
      <c r="D3" s="3"/>
      <c r="E3" s="3"/>
      <c r="F3" s="3"/>
      <c r="G3" s="3"/>
      <c r="H3" s="116" t="s">
        <v>73</v>
      </c>
      <c r="I3" s="116"/>
      <c r="J3" s="116"/>
      <c r="K3" s="116"/>
      <c r="L3" s="116"/>
      <c r="M3" s="116"/>
      <c r="N3" s="116"/>
    </row>
    <row r="4" spans="1:16" ht="18.75" customHeight="1">
      <c r="A4" s="49"/>
      <c r="B4" s="5"/>
      <c r="C4" s="3"/>
      <c r="D4" s="3"/>
      <c r="E4" s="3"/>
      <c r="F4" s="3"/>
      <c r="G4" s="3"/>
      <c r="H4" s="63" t="s">
        <v>28</v>
      </c>
      <c r="J4" s="24"/>
      <c r="K4" s="24"/>
      <c r="L4" s="24"/>
      <c r="M4" s="3"/>
      <c r="N4" s="3"/>
    </row>
    <row r="5" spans="1:16" ht="18.75" customHeight="1">
      <c r="A5" s="49"/>
      <c r="B5" s="5"/>
      <c r="C5" s="3"/>
      <c r="D5" s="3"/>
      <c r="E5" s="3"/>
      <c r="F5" s="3"/>
      <c r="G5" s="3"/>
      <c r="H5" s="6" t="s">
        <v>101</v>
      </c>
      <c r="I5" s="50"/>
      <c r="J5" s="7"/>
      <c r="K5" s="7"/>
      <c r="L5" s="7"/>
      <c r="M5" s="7"/>
      <c r="N5" s="3"/>
    </row>
    <row r="6" spans="1:16" ht="18.75" customHeight="1">
      <c r="A6" s="73"/>
      <c r="B6" s="5"/>
      <c r="C6" s="3"/>
      <c r="D6" s="3"/>
      <c r="E6" s="3"/>
      <c r="F6" s="3"/>
      <c r="G6" s="3"/>
      <c r="H6" s="75"/>
      <c r="I6" s="76"/>
      <c r="J6" s="24"/>
      <c r="K6" s="24"/>
      <c r="L6" s="24"/>
      <c r="M6" s="24"/>
      <c r="N6" s="3"/>
    </row>
    <row r="7" spans="1:16" ht="36.75" customHeight="1">
      <c r="A7" s="117" t="s">
        <v>23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3"/>
    </row>
    <row r="8" spans="1:16" ht="25.5">
      <c r="A8" s="118" t="s">
        <v>53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3"/>
    </row>
    <row r="9" spans="1:16" ht="34.5" customHeight="1">
      <c r="A9" s="25" t="s">
        <v>1</v>
      </c>
      <c r="B9" s="1"/>
      <c r="C9" s="26">
        <v>1500000</v>
      </c>
      <c r="D9" s="7"/>
      <c r="E9" s="27" t="s">
        <v>35</v>
      </c>
      <c r="F9" s="27"/>
      <c r="G9" s="27"/>
      <c r="H9" s="27"/>
      <c r="I9" s="27"/>
      <c r="J9" s="27"/>
      <c r="K9" s="27"/>
      <c r="L9" s="27"/>
      <c r="M9" s="28"/>
      <c r="N9" s="28"/>
      <c r="O9" s="3"/>
      <c r="P9" s="15"/>
    </row>
    <row r="10" spans="1:16" s="29" customFormat="1" ht="19.5">
      <c r="A10" s="25"/>
      <c r="B10" s="107" t="s">
        <v>60</v>
      </c>
      <c r="C10" s="107"/>
      <c r="D10" s="119" t="s">
        <v>36</v>
      </c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3"/>
      <c r="P10" s="15"/>
    </row>
    <row r="11" spans="1:16" ht="37.5" customHeight="1">
      <c r="A11" s="25" t="s">
        <v>2</v>
      </c>
      <c r="B11" s="1"/>
      <c r="C11" s="26">
        <v>1510000</v>
      </c>
      <c r="D11" s="7"/>
      <c r="E11" s="27" t="s">
        <v>35</v>
      </c>
      <c r="F11" s="27"/>
      <c r="G11" s="27"/>
      <c r="H11" s="27"/>
      <c r="I11" s="27"/>
      <c r="J11" s="27"/>
      <c r="K11" s="27"/>
      <c r="L11" s="27"/>
      <c r="M11" s="28"/>
      <c r="N11" s="28"/>
      <c r="O11" s="3"/>
      <c r="P11" s="15"/>
    </row>
    <row r="12" spans="1:16" s="29" customFormat="1" ht="19.5">
      <c r="A12" s="25"/>
      <c r="B12" s="107" t="s">
        <v>60</v>
      </c>
      <c r="C12" s="107"/>
      <c r="D12" s="119" t="s">
        <v>37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3"/>
      <c r="P12" s="15"/>
    </row>
    <row r="13" spans="1:16" ht="35.25" customHeight="1">
      <c r="A13" s="25" t="s">
        <v>5</v>
      </c>
      <c r="B13" s="1"/>
      <c r="C13" s="26">
        <v>1517363</v>
      </c>
      <c r="D13" s="1" t="s">
        <v>82</v>
      </c>
      <c r="E13" s="26" t="s">
        <v>80</v>
      </c>
      <c r="F13" s="27"/>
      <c r="G13" s="27"/>
      <c r="H13" s="27"/>
      <c r="I13" s="27"/>
      <c r="J13" s="27"/>
      <c r="K13" s="27"/>
      <c r="L13" s="27"/>
      <c r="M13" s="28"/>
      <c r="N13" s="3"/>
      <c r="O13" s="3"/>
      <c r="P13" s="15"/>
    </row>
    <row r="14" spans="1:16" s="29" customFormat="1" ht="19.5">
      <c r="A14" s="25"/>
      <c r="B14" s="107" t="s">
        <v>60</v>
      </c>
      <c r="C14" s="107"/>
      <c r="D14" s="30" t="s">
        <v>3</v>
      </c>
      <c r="E14" s="28"/>
      <c r="F14" s="108" t="s">
        <v>4</v>
      </c>
      <c r="G14" s="108"/>
      <c r="H14" s="108"/>
      <c r="I14" s="108"/>
      <c r="J14" s="108"/>
      <c r="K14" s="108"/>
      <c r="L14" s="108"/>
      <c r="M14" s="3"/>
      <c r="N14" s="3"/>
      <c r="O14" s="3"/>
      <c r="P14" s="15"/>
    </row>
    <row r="15" spans="1:16" s="29" customFormat="1" ht="21.75" customHeight="1">
      <c r="A15" s="25"/>
      <c r="B15" s="31"/>
      <c r="C15" s="32"/>
      <c r="D15" s="32"/>
      <c r="E15" s="32"/>
      <c r="F15" s="28"/>
      <c r="G15" s="32"/>
      <c r="H15" s="32"/>
      <c r="I15" s="32"/>
      <c r="J15" s="32"/>
      <c r="K15" s="32"/>
      <c r="L15" s="32"/>
      <c r="M15" s="3"/>
      <c r="N15" s="3"/>
      <c r="O15" s="3"/>
      <c r="P15" s="15"/>
    </row>
    <row r="16" spans="1:16" ht="21.75" customHeight="1">
      <c r="A16" s="25" t="s">
        <v>6</v>
      </c>
      <c r="B16" s="2" t="s">
        <v>24</v>
      </c>
      <c r="C16" s="2"/>
      <c r="D16" s="3"/>
      <c r="E16" s="3"/>
      <c r="F16" s="54">
        <f>K16+D17</f>
        <v>2377202.0099999998</v>
      </c>
      <c r="G16" s="33" t="s">
        <v>61</v>
      </c>
      <c r="H16" s="33"/>
      <c r="I16" s="33"/>
      <c r="J16" s="33"/>
      <c r="K16" s="111"/>
      <c r="L16" s="111"/>
      <c r="M16" s="34" t="s">
        <v>62</v>
      </c>
      <c r="N16" s="3"/>
      <c r="O16" s="3"/>
      <c r="P16" s="15"/>
    </row>
    <row r="17" spans="1:16" ht="24.75" customHeight="1">
      <c r="A17" s="25"/>
      <c r="B17" s="2" t="s">
        <v>29</v>
      </c>
      <c r="C17" s="2"/>
      <c r="D17" s="55">
        <v>2377202.0099999998</v>
      </c>
      <c r="E17" s="4" t="s">
        <v>62</v>
      </c>
      <c r="G17" s="3"/>
      <c r="H17" s="33"/>
      <c r="I17" s="33"/>
      <c r="J17" s="33"/>
      <c r="K17" s="33"/>
      <c r="L17" s="33"/>
      <c r="M17" s="33"/>
      <c r="N17" s="3"/>
      <c r="O17" s="3"/>
      <c r="P17" s="15"/>
    </row>
    <row r="18" spans="1:16" ht="24.75" customHeight="1">
      <c r="A18" s="25" t="s">
        <v>7</v>
      </c>
      <c r="B18" s="109" t="s">
        <v>54</v>
      </c>
      <c r="C18" s="109"/>
      <c r="D18" s="109"/>
      <c r="E18" s="109"/>
      <c r="F18" s="109"/>
      <c r="G18" s="35"/>
      <c r="H18" s="35"/>
      <c r="I18" s="35"/>
      <c r="J18" s="35"/>
      <c r="K18" s="35"/>
      <c r="L18" s="35"/>
      <c r="M18" s="3"/>
      <c r="N18" s="3"/>
      <c r="O18" s="3"/>
      <c r="P18" s="15"/>
    </row>
    <row r="19" spans="1:16" ht="42.75" customHeight="1">
      <c r="A19" s="25"/>
      <c r="B19" s="120" t="s">
        <v>96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3"/>
      <c r="O19" s="3"/>
      <c r="P19" s="15"/>
    </row>
    <row r="20" spans="1:16" ht="25.5" customHeight="1">
      <c r="A20" s="25" t="s">
        <v>8</v>
      </c>
      <c r="B20" s="124" t="s">
        <v>81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3"/>
      <c r="O20" s="3"/>
      <c r="P20" s="15"/>
    </row>
    <row r="21" spans="1:16" ht="15.75" customHeight="1">
      <c r="A21" s="25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3"/>
      <c r="O21" s="3"/>
      <c r="P21" s="15"/>
    </row>
    <row r="22" spans="1:16" s="38" customFormat="1" ht="25.5" customHeight="1">
      <c r="A22" s="58"/>
      <c r="B22" s="64" t="s">
        <v>10</v>
      </c>
      <c r="C22" s="97" t="s">
        <v>74</v>
      </c>
      <c r="D22" s="99"/>
      <c r="E22" s="99"/>
      <c r="F22" s="99"/>
      <c r="G22" s="99"/>
      <c r="H22" s="99"/>
      <c r="I22" s="99"/>
      <c r="J22" s="99"/>
      <c r="K22" s="99"/>
      <c r="L22" s="99"/>
      <c r="M22" s="98"/>
      <c r="N22" s="37"/>
      <c r="O22" s="37"/>
      <c r="P22" s="37"/>
    </row>
    <row r="23" spans="1:16" s="38" customFormat="1" ht="27" customHeight="1">
      <c r="A23" s="58"/>
      <c r="B23" s="64">
        <v>1</v>
      </c>
      <c r="C23" s="83" t="s">
        <v>93</v>
      </c>
      <c r="D23" s="84"/>
      <c r="E23" s="84"/>
      <c r="F23" s="84"/>
      <c r="G23" s="84"/>
      <c r="H23" s="84"/>
      <c r="I23" s="84"/>
      <c r="J23" s="84"/>
      <c r="K23" s="84"/>
      <c r="L23" s="84"/>
      <c r="M23" s="85"/>
      <c r="N23" s="37"/>
      <c r="O23" s="37"/>
      <c r="P23" s="37"/>
    </row>
    <row r="24" spans="1:16" s="38" customFormat="1" ht="18" customHeight="1">
      <c r="A24" s="58"/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37"/>
      <c r="O24" s="37"/>
      <c r="P24" s="37"/>
    </row>
    <row r="25" spans="1:16" s="38" customFormat="1" ht="39.75" customHeight="1">
      <c r="A25" s="57" t="s">
        <v>9</v>
      </c>
      <c r="B25" s="110" t="s">
        <v>83</v>
      </c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36"/>
      <c r="O25" s="37"/>
      <c r="P25" s="37"/>
    </row>
    <row r="26" spans="1:16" ht="24.75" customHeight="1">
      <c r="A26" s="13" t="s">
        <v>11</v>
      </c>
      <c r="B26" s="15" t="s">
        <v>63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" customHeight="1">
      <c r="A27" s="13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38" customFormat="1" ht="25.5" customHeight="1">
      <c r="A28" s="58"/>
      <c r="B28" s="48" t="s">
        <v>10</v>
      </c>
      <c r="C28" s="97" t="s">
        <v>64</v>
      </c>
      <c r="D28" s="99"/>
      <c r="E28" s="99"/>
      <c r="F28" s="99"/>
      <c r="G28" s="99"/>
      <c r="H28" s="99"/>
      <c r="I28" s="99"/>
      <c r="J28" s="99"/>
      <c r="K28" s="99"/>
      <c r="L28" s="99"/>
      <c r="M28" s="98"/>
      <c r="N28" s="37"/>
      <c r="O28" s="37"/>
      <c r="P28" s="37"/>
    </row>
    <row r="29" spans="1:16" s="38" customFormat="1" ht="27" customHeight="1">
      <c r="A29" s="58"/>
      <c r="B29" s="48">
        <v>1</v>
      </c>
      <c r="C29" s="83" t="s">
        <v>94</v>
      </c>
      <c r="D29" s="84"/>
      <c r="E29" s="84"/>
      <c r="F29" s="84"/>
      <c r="G29" s="84"/>
      <c r="H29" s="84"/>
      <c r="I29" s="84"/>
      <c r="J29" s="84"/>
      <c r="K29" s="84"/>
      <c r="L29" s="84"/>
      <c r="M29" s="85"/>
      <c r="N29" s="37"/>
      <c r="O29" s="37"/>
      <c r="P29" s="37"/>
    </row>
    <row r="30" spans="1:16" s="38" customFormat="1" ht="27.75" customHeight="1">
      <c r="A30" s="5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7"/>
      <c r="N30" s="37"/>
      <c r="O30" s="37"/>
      <c r="P30" s="37"/>
    </row>
    <row r="31" spans="1:16" ht="81" customHeight="1">
      <c r="A31" s="13" t="s">
        <v>12</v>
      </c>
      <c r="B31" s="112" t="s">
        <v>66</v>
      </c>
      <c r="C31" s="112"/>
      <c r="D31" s="112"/>
      <c r="E31" s="112"/>
      <c r="F31" s="112"/>
      <c r="G31" s="112"/>
      <c r="H31" s="112"/>
      <c r="I31" s="112"/>
      <c r="J31" s="15"/>
      <c r="K31" s="15"/>
      <c r="L31" s="15"/>
      <c r="M31" s="15"/>
      <c r="N31" s="15"/>
      <c r="O31" s="15"/>
      <c r="P31" s="15"/>
    </row>
    <row r="32" spans="1:16" ht="20.25" customHeight="1">
      <c r="A32" s="13"/>
      <c r="B32" s="40"/>
      <c r="C32" s="15"/>
      <c r="D32" s="15"/>
      <c r="E32" s="15"/>
      <c r="F32" s="15"/>
      <c r="G32" s="15"/>
      <c r="H32" s="15"/>
      <c r="I32" s="15"/>
      <c r="J32" s="15"/>
      <c r="K32" s="15"/>
      <c r="L32" s="15" t="s">
        <v>75</v>
      </c>
      <c r="N32" s="15"/>
      <c r="O32" s="15"/>
      <c r="P32" s="15"/>
    </row>
    <row r="33" spans="1:16" ht="37.5" customHeight="1">
      <c r="A33" s="13"/>
      <c r="B33" s="10" t="s">
        <v>10</v>
      </c>
      <c r="C33" s="96" t="s">
        <v>65</v>
      </c>
      <c r="D33" s="96"/>
      <c r="E33" s="96"/>
      <c r="F33" s="96"/>
      <c r="G33" s="96" t="s">
        <v>25</v>
      </c>
      <c r="H33" s="96"/>
      <c r="I33" s="96" t="s">
        <v>26</v>
      </c>
      <c r="J33" s="96"/>
      <c r="K33" s="97" t="s">
        <v>30</v>
      </c>
      <c r="L33" s="99"/>
      <c r="M33" s="66"/>
      <c r="N33" s="15"/>
      <c r="O33" s="15"/>
      <c r="P33" s="15"/>
    </row>
    <row r="34" spans="1:16" s="70" customFormat="1" ht="18.75" customHeight="1">
      <c r="A34" s="52"/>
      <c r="B34" s="12" t="s">
        <v>18</v>
      </c>
      <c r="C34" s="96">
        <v>2</v>
      </c>
      <c r="D34" s="96"/>
      <c r="E34" s="96"/>
      <c r="F34" s="96"/>
      <c r="G34" s="96">
        <v>3</v>
      </c>
      <c r="H34" s="96"/>
      <c r="I34" s="121">
        <v>4</v>
      </c>
      <c r="J34" s="121"/>
      <c r="K34" s="122">
        <v>5</v>
      </c>
      <c r="L34" s="123"/>
      <c r="M34" s="77"/>
      <c r="N34" s="78"/>
      <c r="O34" s="78"/>
      <c r="P34" s="78"/>
    </row>
    <row r="35" spans="1:16" ht="41.25" customHeight="1">
      <c r="A35" s="13"/>
      <c r="B35" s="12" t="s">
        <v>18</v>
      </c>
      <c r="C35" s="113" t="s">
        <v>84</v>
      </c>
      <c r="D35" s="113"/>
      <c r="E35" s="113"/>
      <c r="F35" s="113"/>
      <c r="G35" s="94"/>
      <c r="H35" s="94"/>
      <c r="I35" s="94">
        <v>35143.89</v>
      </c>
      <c r="J35" s="94"/>
      <c r="K35" s="89">
        <f>SUM(G35:J35)</f>
        <v>35143.89</v>
      </c>
      <c r="L35" s="91"/>
      <c r="M35" s="67"/>
      <c r="N35" s="15"/>
      <c r="O35" s="15"/>
      <c r="P35" s="15"/>
    </row>
    <row r="36" spans="1:16" ht="57" customHeight="1">
      <c r="A36" s="13"/>
      <c r="B36" s="12" t="s">
        <v>19</v>
      </c>
      <c r="C36" s="113" t="s">
        <v>85</v>
      </c>
      <c r="D36" s="113"/>
      <c r="E36" s="113"/>
      <c r="F36" s="113"/>
      <c r="G36" s="94"/>
      <c r="H36" s="94"/>
      <c r="I36" s="94">
        <v>342058.12</v>
      </c>
      <c r="J36" s="94"/>
      <c r="K36" s="89">
        <f>SUM(G36:J36)</f>
        <v>342058.12</v>
      </c>
      <c r="L36" s="91"/>
      <c r="M36" s="67"/>
      <c r="N36" s="15"/>
      <c r="O36" s="15"/>
      <c r="P36" s="15"/>
    </row>
    <row r="37" spans="1:16" ht="45.75" customHeight="1">
      <c r="A37" s="13"/>
      <c r="B37" s="10" t="s">
        <v>20</v>
      </c>
      <c r="C37" s="113" t="s">
        <v>86</v>
      </c>
      <c r="D37" s="113"/>
      <c r="E37" s="113"/>
      <c r="F37" s="113"/>
      <c r="G37" s="94"/>
      <c r="H37" s="94"/>
      <c r="I37" s="89">
        <v>2000000</v>
      </c>
      <c r="J37" s="90"/>
      <c r="K37" s="89">
        <f t="shared" ref="K37" si="0">SUM(G37:J37)</f>
        <v>2000000</v>
      </c>
      <c r="L37" s="91"/>
      <c r="M37" s="67"/>
      <c r="N37" s="15"/>
      <c r="O37" s="15"/>
      <c r="P37" s="15"/>
    </row>
    <row r="38" spans="1:16" ht="22.5" customHeight="1">
      <c r="A38" s="13"/>
      <c r="B38" s="12"/>
      <c r="C38" s="96" t="s">
        <v>30</v>
      </c>
      <c r="D38" s="96"/>
      <c r="E38" s="96"/>
      <c r="F38" s="96"/>
      <c r="G38" s="89">
        <f>SUM(G35:H37)</f>
        <v>0</v>
      </c>
      <c r="H38" s="90"/>
      <c r="I38" s="89">
        <f>SUM(I35:J37)</f>
        <v>2377202.0099999998</v>
      </c>
      <c r="J38" s="90"/>
      <c r="K38" s="89">
        <f>SUM(K35:L37)</f>
        <v>2377202.0099999998</v>
      </c>
      <c r="L38" s="91"/>
      <c r="M38" s="67"/>
      <c r="N38" s="15"/>
      <c r="O38" s="15"/>
      <c r="P38" s="15"/>
    </row>
    <row r="39" spans="1:16" ht="20.25" customHeight="1">
      <c r="A39" s="13"/>
      <c r="B39" s="41"/>
      <c r="C39" s="42"/>
      <c r="D39" s="43"/>
      <c r="E39" s="42"/>
      <c r="F39" s="42"/>
      <c r="G39" s="42"/>
      <c r="H39" s="42"/>
      <c r="I39" s="44"/>
      <c r="J39" s="44"/>
      <c r="K39" s="45"/>
      <c r="L39" s="45"/>
      <c r="M39" s="45"/>
      <c r="N39" s="15"/>
      <c r="O39" s="15"/>
      <c r="P39" s="15"/>
    </row>
    <row r="40" spans="1:16" ht="21.75" customHeight="1">
      <c r="A40" s="13" t="s">
        <v>13</v>
      </c>
      <c r="B40" s="112" t="s">
        <v>67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5"/>
      <c r="M40" s="15"/>
      <c r="N40" s="15"/>
      <c r="O40" s="15"/>
      <c r="P40" s="15"/>
    </row>
    <row r="41" spans="1:16" ht="15.75" customHeight="1">
      <c r="A41" s="13"/>
      <c r="B41" s="4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3" t="s">
        <v>75</v>
      </c>
      <c r="N41" s="15"/>
      <c r="O41" s="15"/>
      <c r="P41" s="15"/>
    </row>
    <row r="42" spans="1:16" ht="25.5" customHeight="1">
      <c r="A42" s="13"/>
      <c r="B42" s="68" t="s">
        <v>10</v>
      </c>
      <c r="C42" s="97" t="s">
        <v>68</v>
      </c>
      <c r="D42" s="99"/>
      <c r="E42" s="99"/>
      <c r="F42" s="99"/>
      <c r="G42" s="99"/>
      <c r="H42" s="98"/>
      <c r="I42" s="95" t="s">
        <v>25</v>
      </c>
      <c r="J42" s="95"/>
      <c r="K42" s="105" t="s">
        <v>26</v>
      </c>
      <c r="L42" s="106"/>
      <c r="M42" s="65" t="s">
        <v>30</v>
      </c>
      <c r="N42" s="15"/>
      <c r="O42" s="15"/>
      <c r="P42" s="15"/>
    </row>
    <row r="43" spans="1:16" ht="17.25" customHeight="1">
      <c r="A43" s="13"/>
      <c r="B43" s="68" t="s">
        <v>18</v>
      </c>
      <c r="C43" s="99">
        <v>2</v>
      </c>
      <c r="D43" s="99"/>
      <c r="E43" s="99"/>
      <c r="F43" s="99"/>
      <c r="G43" s="99"/>
      <c r="H43" s="98"/>
      <c r="I43" s="95">
        <v>3</v>
      </c>
      <c r="J43" s="95"/>
      <c r="K43" s="95">
        <v>4</v>
      </c>
      <c r="L43" s="95"/>
      <c r="M43" s="23">
        <v>5</v>
      </c>
      <c r="N43" s="15"/>
      <c r="O43" s="15"/>
      <c r="P43" s="15"/>
    </row>
    <row r="44" spans="1:16" ht="18.75">
      <c r="A44" s="13"/>
      <c r="B44" s="69"/>
      <c r="C44" s="127"/>
      <c r="D44" s="127"/>
      <c r="E44" s="127"/>
      <c r="F44" s="127"/>
      <c r="G44" s="127"/>
      <c r="H44" s="128"/>
      <c r="I44" s="100"/>
      <c r="J44" s="101"/>
      <c r="K44" s="114"/>
      <c r="L44" s="115"/>
      <c r="M44" s="56"/>
      <c r="N44" s="15"/>
      <c r="O44" s="15"/>
      <c r="P44" s="15"/>
    </row>
    <row r="45" spans="1:16" ht="23.25" customHeight="1">
      <c r="A45" s="13" t="s">
        <v>76</v>
      </c>
      <c r="B45" s="46" t="s">
        <v>69</v>
      </c>
      <c r="C45" s="46"/>
      <c r="D45" s="46"/>
      <c r="E45" s="46"/>
      <c r="F45" s="46"/>
      <c r="G45" s="46"/>
      <c r="H45" s="46"/>
      <c r="I45" s="46"/>
      <c r="J45" s="46"/>
      <c r="K45" s="15"/>
      <c r="L45" s="15"/>
      <c r="M45" s="15"/>
      <c r="N45" s="15"/>
      <c r="O45" s="15"/>
      <c r="P45" s="15"/>
    </row>
    <row r="46" spans="1:16" ht="16.5" customHeight="1">
      <c r="A46" s="13"/>
      <c r="B46" s="4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3" t="s">
        <v>75</v>
      </c>
      <c r="O46" s="15"/>
      <c r="P46" s="15"/>
    </row>
    <row r="47" spans="1:16" s="53" customFormat="1" ht="38.25" customHeight="1">
      <c r="A47" s="52"/>
      <c r="B47" s="10" t="s">
        <v>10</v>
      </c>
      <c r="C47" s="97" t="s">
        <v>70</v>
      </c>
      <c r="D47" s="99"/>
      <c r="E47" s="99"/>
      <c r="F47" s="99"/>
      <c r="G47" s="98"/>
      <c r="H47" s="62" t="s">
        <v>72</v>
      </c>
      <c r="I47" s="97" t="s">
        <v>14</v>
      </c>
      <c r="J47" s="98"/>
      <c r="K47" s="96" t="s">
        <v>25</v>
      </c>
      <c r="L47" s="96"/>
      <c r="M47" s="22" t="s">
        <v>26</v>
      </c>
      <c r="N47" s="22" t="s">
        <v>30</v>
      </c>
      <c r="O47" s="52"/>
      <c r="P47" s="52"/>
    </row>
    <row r="48" spans="1:16" s="14" customFormat="1" ht="21" customHeight="1">
      <c r="A48" s="13"/>
      <c r="B48" s="11" t="s">
        <v>18</v>
      </c>
      <c r="C48" s="102">
        <v>2</v>
      </c>
      <c r="D48" s="103"/>
      <c r="E48" s="103"/>
      <c r="F48" s="103"/>
      <c r="G48" s="104"/>
      <c r="H48" s="9">
        <v>3</v>
      </c>
      <c r="I48" s="97">
        <v>4</v>
      </c>
      <c r="J48" s="98"/>
      <c r="K48" s="96">
        <v>5</v>
      </c>
      <c r="L48" s="96"/>
      <c r="M48" s="21">
        <v>6</v>
      </c>
      <c r="N48" s="21">
        <v>7</v>
      </c>
      <c r="O48" s="13"/>
      <c r="P48" s="13"/>
    </row>
    <row r="49" spans="1:16" s="14" customFormat="1" ht="27" customHeight="1">
      <c r="A49" s="13"/>
      <c r="B49" s="10"/>
      <c r="C49" s="83" t="s">
        <v>87</v>
      </c>
      <c r="D49" s="84"/>
      <c r="E49" s="84"/>
      <c r="F49" s="84"/>
      <c r="G49" s="85"/>
      <c r="H49" s="22"/>
      <c r="I49" s="92"/>
      <c r="J49" s="93"/>
      <c r="K49" s="94"/>
      <c r="L49" s="94"/>
      <c r="M49" s="51"/>
      <c r="N49" s="60"/>
      <c r="O49" s="13"/>
      <c r="P49" s="13"/>
    </row>
    <row r="50" spans="1:16" s="14" customFormat="1" ht="21" customHeight="1">
      <c r="A50" s="13"/>
      <c r="B50" s="10" t="s">
        <v>18</v>
      </c>
      <c r="C50" s="86" t="s">
        <v>39</v>
      </c>
      <c r="D50" s="87"/>
      <c r="E50" s="87"/>
      <c r="F50" s="87"/>
      <c r="G50" s="88"/>
      <c r="H50" s="22"/>
      <c r="I50" s="92"/>
      <c r="J50" s="93"/>
      <c r="K50" s="94"/>
      <c r="L50" s="94"/>
      <c r="M50" s="51"/>
      <c r="N50" s="60"/>
      <c r="O50" s="13"/>
      <c r="P50" s="13"/>
    </row>
    <row r="51" spans="1:16" s="14" customFormat="1" ht="28.5" customHeight="1">
      <c r="A51" s="13"/>
      <c r="B51" s="10" t="s">
        <v>15</v>
      </c>
      <c r="C51" s="83" t="s">
        <v>88</v>
      </c>
      <c r="D51" s="84"/>
      <c r="E51" s="84"/>
      <c r="F51" s="84"/>
      <c r="G51" s="85"/>
      <c r="H51" s="22" t="s">
        <v>55</v>
      </c>
      <c r="I51" s="92" t="s">
        <v>97</v>
      </c>
      <c r="J51" s="93"/>
      <c r="K51" s="94"/>
      <c r="L51" s="94"/>
      <c r="M51" s="51">
        <f>2000000+342058.12</f>
        <v>2342058.12</v>
      </c>
      <c r="N51" s="60">
        <f>SUM(K51:M51)</f>
        <v>2342058.12</v>
      </c>
      <c r="O51" s="13"/>
      <c r="P51" s="13"/>
    </row>
    <row r="52" spans="1:16" s="14" customFormat="1" ht="21" customHeight="1">
      <c r="A52" s="13"/>
      <c r="B52" s="10" t="s">
        <v>19</v>
      </c>
      <c r="C52" s="86" t="s">
        <v>51</v>
      </c>
      <c r="D52" s="87"/>
      <c r="E52" s="87"/>
      <c r="F52" s="87"/>
      <c r="G52" s="88"/>
      <c r="H52" s="22"/>
      <c r="I52" s="92"/>
      <c r="J52" s="93"/>
      <c r="K52" s="94"/>
      <c r="L52" s="94"/>
      <c r="M52" s="51"/>
      <c r="N52" s="60"/>
      <c r="O52" s="13"/>
      <c r="P52" s="13"/>
    </row>
    <row r="53" spans="1:16" s="14" customFormat="1" ht="32.25" customHeight="1">
      <c r="A53" s="13"/>
      <c r="B53" s="10" t="s">
        <v>31</v>
      </c>
      <c r="C53" s="83" t="s">
        <v>71</v>
      </c>
      <c r="D53" s="84"/>
      <c r="E53" s="84"/>
      <c r="F53" s="84"/>
      <c r="G53" s="85"/>
      <c r="H53" s="74" t="s">
        <v>16</v>
      </c>
      <c r="I53" s="92" t="s">
        <v>38</v>
      </c>
      <c r="J53" s="93"/>
      <c r="K53" s="94"/>
      <c r="L53" s="94"/>
      <c r="M53" s="59">
        <v>1</v>
      </c>
      <c r="N53" s="61">
        <f>SUM(K53:M53)</f>
        <v>1</v>
      </c>
      <c r="O53" s="13"/>
      <c r="P53" s="13"/>
    </row>
    <row r="54" spans="1:16" s="14" customFormat="1" ht="21" customHeight="1">
      <c r="A54" s="13"/>
      <c r="B54" s="10" t="s">
        <v>20</v>
      </c>
      <c r="C54" s="86" t="s">
        <v>52</v>
      </c>
      <c r="D54" s="87"/>
      <c r="E54" s="87"/>
      <c r="F54" s="87"/>
      <c r="G54" s="88"/>
      <c r="H54" s="22"/>
      <c r="I54" s="92"/>
      <c r="J54" s="93"/>
      <c r="K54" s="94"/>
      <c r="L54" s="94"/>
      <c r="M54" s="51"/>
      <c r="N54" s="60"/>
      <c r="O54" s="13"/>
      <c r="P54" s="13"/>
    </row>
    <row r="55" spans="1:16" s="14" customFormat="1" ht="24" customHeight="1">
      <c r="A55" s="13"/>
      <c r="B55" s="10" t="s">
        <v>33</v>
      </c>
      <c r="C55" s="83" t="s">
        <v>89</v>
      </c>
      <c r="D55" s="84"/>
      <c r="E55" s="84"/>
      <c r="F55" s="84"/>
      <c r="G55" s="85"/>
      <c r="H55" s="22" t="s">
        <v>55</v>
      </c>
      <c r="I55" s="92" t="s">
        <v>41</v>
      </c>
      <c r="J55" s="93"/>
      <c r="K55" s="94"/>
      <c r="L55" s="94"/>
      <c r="M55" s="51">
        <f>M51/M53</f>
        <v>2342058.12</v>
      </c>
      <c r="N55" s="60">
        <f>SUM(K55:M55)</f>
        <v>2342058.12</v>
      </c>
      <c r="O55" s="13"/>
      <c r="P55" s="13"/>
    </row>
    <row r="56" spans="1:16" s="14" customFormat="1" ht="18.75" customHeight="1">
      <c r="A56" s="13"/>
      <c r="B56" s="10" t="s">
        <v>32</v>
      </c>
      <c r="C56" s="86" t="s">
        <v>57</v>
      </c>
      <c r="D56" s="87"/>
      <c r="E56" s="87"/>
      <c r="F56" s="87"/>
      <c r="G56" s="88"/>
      <c r="H56" s="22"/>
      <c r="I56" s="92"/>
      <c r="J56" s="93"/>
      <c r="K56" s="94"/>
      <c r="L56" s="94"/>
      <c r="M56" s="51"/>
      <c r="N56" s="60"/>
      <c r="O56" s="13"/>
      <c r="P56" s="13"/>
    </row>
    <row r="57" spans="1:16" s="14" customFormat="1" ht="26.25" customHeight="1">
      <c r="A57" s="13"/>
      <c r="B57" s="10" t="s">
        <v>34</v>
      </c>
      <c r="C57" s="83" t="s">
        <v>92</v>
      </c>
      <c r="D57" s="84"/>
      <c r="E57" s="84"/>
      <c r="F57" s="84"/>
      <c r="G57" s="85"/>
      <c r="H57" s="22" t="s">
        <v>17</v>
      </c>
      <c r="I57" s="92" t="s">
        <v>22</v>
      </c>
      <c r="J57" s="93"/>
      <c r="K57" s="94"/>
      <c r="L57" s="94"/>
      <c r="M57" s="59">
        <v>35</v>
      </c>
      <c r="N57" s="61">
        <f>SUM(K57:M57)</f>
        <v>35</v>
      </c>
      <c r="O57" s="13"/>
      <c r="P57" s="13"/>
    </row>
    <row r="58" spans="1:16" s="14" customFormat="1" ht="24" customHeight="1">
      <c r="A58" s="13"/>
      <c r="B58" s="10"/>
      <c r="C58" s="83" t="s">
        <v>98</v>
      </c>
      <c r="D58" s="84"/>
      <c r="E58" s="84"/>
      <c r="F58" s="84"/>
      <c r="G58" s="85"/>
      <c r="H58" s="22"/>
      <c r="I58" s="92"/>
      <c r="J58" s="93"/>
      <c r="K58" s="94"/>
      <c r="L58" s="94"/>
      <c r="M58" s="51"/>
      <c r="N58" s="60"/>
      <c r="O58" s="13"/>
      <c r="P58" s="13"/>
    </row>
    <row r="59" spans="1:16" ht="18" customHeight="1">
      <c r="A59" s="13"/>
      <c r="B59" s="10" t="s">
        <v>42</v>
      </c>
      <c r="C59" s="86" t="s">
        <v>58</v>
      </c>
      <c r="D59" s="87"/>
      <c r="E59" s="87"/>
      <c r="F59" s="87"/>
      <c r="G59" s="88"/>
      <c r="H59" s="22"/>
      <c r="I59" s="92"/>
      <c r="J59" s="93"/>
      <c r="K59" s="94"/>
      <c r="L59" s="94"/>
      <c r="M59" s="51"/>
      <c r="N59" s="60"/>
      <c r="O59" s="20"/>
      <c r="P59" s="15"/>
    </row>
    <row r="60" spans="1:16" ht="30" customHeight="1">
      <c r="A60" s="13"/>
      <c r="B60" s="10" t="s">
        <v>43</v>
      </c>
      <c r="C60" s="83" t="s">
        <v>95</v>
      </c>
      <c r="D60" s="84"/>
      <c r="E60" s="84"/>
      <c r="F60" s="84"/>
      <c r="G60" s="85"/>
      <c r="H60" s="22" t="s">
        <v>55</v>
      </c>
      <c r="I60" s="92" t="s">
        <v>97</v>
      </c>
      <c r="J60" s="93"/>
      <c r="K60" s="94"/>
      <c r="L60" s="94"/>
      <c r="M60" s="51">
        <v>35143.89</v>
      </c>
      <c r="N60" s="60">
        <f>SUM(K60:M60)</f>
        <v>35143.89</v>
      </c>
      <c r="O60" s="15"/>
      <c r="P60" s="15"/>
    </row>
    <row r="61" spans="1:16" s="14" customFormat="1" ht="20.25" customHeight="1">
      <c r="A61" s="13"/>
      <c r="B61" s="10" t="s">
        <v>44</v>
      </c>
      <c r="C61" s="86" t="s">
        <v>56</v>
      </c>
      <c r="D61" s="87"/>
      <c r="E61" s="87"/>
      <c r="F61" s="87"/>
      <c r="G61" s="88"/>
      <c r="H61" s="22"/>
      <c r="I61" s="92"/>
      <c r="J61" s="93"/>
      <c r="K61" s="94"/>
      <c r="L61" s="94"/>
      <c r="M61" s="51"/>
      <c r="N61" s="60"/>
      <c r="O61" s="13"/>
      <c r="P61" s="13"/>
    </row>
    <row r="62" spans="1:16" s="14" customFormat="1" ht="30" customHeight="1">
      <c r="A62" s="13"/>
      <c r="B62" s="10" t="s">
        <v>45</v>
      </c>
      <c r="C62" s="83" t="s">
        <v>71</v>
      </c>
      <c r="D62" s="84"/>
      <c r="E62" s="84"/>
      <c r="F62" s="84"/>
      <c r="G62" s="85"/>
      <c r="H62" s="22" t="s">
        <v>40</v>
      </c>
      <c r="I62" s="92" t="s">
        <v>38</v>
      </c>
      <c r="J62" s="93"/>
      <c r="K62" s="94"/>
      <c r="L62" s="94"/>
      <c r="M62" s="59">
        <v>1</v>
      </c>
      <c r="N62" s="61">
        <f>SUM(K62:M62)</f>
        <v>1</v>
      </c>
      <c r="O62" s="13"/>
      <c r="P62" s="13"/>
    </row>
    <row r="63" spans="1:16" ht="21.75" customHeight="1">
      <c r="A63" s="13"/>
      <c r="B63" s="10" t="s">
        <v>46</v>
      </c>
      <c r="C63" s="86" t="s">
        <v>59</v>
      </c>
      <c r="D63" s="87"/>
      <c r="E63" s="87"/>
      <c r="F63" s="87"/>
      <c r="G63" s="88"/>
      <c r="H63" s="22"/>
      <c r="I63" s="92"/>
      <c r="J63" s="93"/>
      <c r="K63" s="94"/>
      <c r="L63" s="94"/>
      <c r="M63" s="51"/>
      <c r="N63" s="60"/>
      <c r="O63" s="15"/>
      <c r="P63" s="15"/>
    </row>
    <row r="64" spans="1:16" ht="22.5" customHeight="1">
      <c r="A64" s="13"/>
      <c r="B64" s="10" t="s">
        <v>47</v>
      </c>
      <c r="C64" s="83" t="s">
        <v>99</v>
      </c>
      <c r="D64" s="84"/>
      <c r="E64" s="84"/>
      <c r="F64" s="84"/>
      <c r="G64" s="85"/>
      <c r="H64" s="22" t="s">
        <v>55</v>
      </c>
      <c r="I64" s="92" t="s">
        <v>48</v>
      </c>
      <c r="J64" s="93"/>
      <c r="K64" s="94"/>
      <c r="L64" s="94"/>
      <c r="M64" s="51">
        <f>M60/M62</f>
        <v>35143.89</v>
      </c>
      <c r="N64" s="60">
        <f>SUM(K64:M64)</f>
        <v>35143.89</v>
      </c>
      <c r="O64" s="15"/>
      <c r="P64" s="15"/>
    </row>
    <row r="65" spans="1:21" s="14" customFormat="1" ht="17.25" customHeight="1">
      <c r="A65" s="13"/>
      <c r="B65" s="10" t="s">
        <v>49</v>
      </c>
      <c r="C65" s="86" t="s">
        <v>57</v>
      </c>
      <c r="D65" s="87"/>
      <c r="E65" s="87"/>
      <c r="F65" s="87"/>
      <c r="G65" s="88"/>
      <c r="H65" s="22"/>
      <c r="I65" s="92"/>
      <c r="J65" s="93"/>
      <c r="K65" s="94"/>
      <c r="L65" s="94"/>
      <c r="M65" s="51"/>
      <c r="N65" s="60"/>
      <c r="O65" s="13"/>
      <c r="Q65" s="16"/>
    </row>
    <row r="66" spans="1:21" ht="22.5" customHeight="1">
      <c r="A66" s="13"/>
      <c r="B66" s="10" t="s">
        <v>50</v>
      </c>
      <c r="C66" s="83" t="s">
        <v>100</v>
      </c>
      <c r="D66" s="84"/>
      <c r="E66" s="84"/>
      <c r="F66" s="84"/>
      <c r="G66" s="85"/>
      <c r="H66" s="22" t="s">
        <v>17</v>
      </c>
      <c r="I66" s="92" t="s">
        <v>22</v>
      </c>
      <c r="J66" s="93"/>
      <c r="K66" s="94"/>
      <c r="L66" s="94"/>
      <c r="M66" s="59">
        <v>79</v>
      </c>
      <c r="N66" s="61">
        <f>SUM(K66:M66)</f>
        <v>79</v>
      </c>
      <c r="O66" s="17"/>
      <c r="P66" s="18"/>
      <c r="Q66" s="19"/>
      <c r="R66" s="19"/>
      <c r="S66" s="19"/>
      <c r="T66" s="19"/>
      <c r="U66" s="19"/>
    </row>
    <row r="67" spans="1:21" ht="20.25" customHeight="1"/>
    <row r="68" spans="1:21" s="70" customFormat="1" ht="27.75" customHeight="1">
      <c r="A68" s="125" t="s">
        <v>90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P68" s="71"/>
    </row>
    <row r="69" spans="1:21" s="70" customFormat="1" ht="27.75" customHeight="1">
      <c r="A69" s="125" t="s">
        <v>21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P69" s="71"/>
    </row>
    <row r="70" spans="1:21" s="70" customFormat="1" ht="27.75" customHeight="1">
      <c r="A70" s="126" t="s">
        <v>79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P70" s="71"/>
    </row>
    <row r="71" spans="1:21" s="70" customFormat="1" ht="29.25" customHeight="1">
      <c r="A71" s="125" t="s">
        <v>91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P71" s="71"/>
    </row>
    <row r="72" spans="1:21" s="70" customFormat="1" ht="27.75" customHeight="1">
      <c r="A72" s="53"/>
      <c r="B72" s="72"/>
      <c r="C72" s="70" t="s">
        <v>77</v>
      </c>
      <c r="D72" s="80"/>
    </row>
    <row r="73" spans="1:21" s="70" customFormat="1" ht="24.75" customHeight="1">
      <c r="A73" s="53"/>
      <c r="B73" s="72"/>
      <c r="C73" s="70" t="s">
        <v>78</v>
      </c>
    </row>
  </sheetData>
  <mergeCells count="117">
    <mergeCell ref="K36:L36"/>
    <mergeCell ref="A70:N70"/>
    <mergeCell ref="A68:N68"/>
    <mergeCell ref="A69:N69"/>
    <mergeCell ref="C44:H44"/>
    <mergeCell ref="C42:H42"/>
    <mergeCell ref="C43:H43"/>
    <mergeCell ref="I58:J58"/>
    <mergeCell ref="I59:J59"/>
    <mergeCell ref="K58:L58"/>
    <mergeCell ref="K59:L59"/>
    <mergeCell ref="A71:N71"/>
    <mergeCell ref="I65:J65"/>
    <mergeCell ref="I66:J66"/>
    <mergeCell ref="C60:G60"/>
    <mergeCell ref="C61:G61"/>
    <mergeCell ref="C62:G62"/>
    <mergeCell ref="C63:G63"/>
    <mergeCell ref="K63:L63"/>
    <mergeCell ref="K64:L64"/>
    <mergeCell ref="I60:J60"/>
    <mergeCell ref="I61:J61"/>
    <mergeCell ref="I62:J62"/>
    <mergeCell ref="I63:J63"/>
    <mergeCell ref="C64:G64"/>
    <mergeCell ref="C65:G65"/>
    <mergeCell ref="C66:G66"/>
    <mergeCell ref="K65:L65"/>
    <mergeCell ref="K66:L66"/>
    <mergeCell ref="I64:J64"/>
    <mergeCell ref="K60:L60"/>
    <mergeCell ref="K61:L61"/>
    <mergeCell ref="K62:L62"/>
    <mergeCell ref="I56:J56"/>
    <mergeCell ref="I57:J57"/>
    <mergeCell ref="K52:L52"/>
    <mergeCell ref="K53:L53"/>
    <mergeCell ref="K54:L54"/>
    <mergeCell ref="K55:L55"/>
    <mergeCell ref="K56:L56"/>
    <mergeCell ref="K57:L57"/>
    <mergeCell ref="I52:J52"/>
    <mergeCell ref="I53:J53"/>
    <mergeCell ref="I54:J54"/>
    <mergeCell ref="I55:J55"/>
    <mergeCell ref="H3:N3"/>
    <mergeCell ref="A7:N7"/>
    <mergeCell ref="A8:N8"/>
    <mergeCell ref="B10:C10"/>
    <mergeCell ref="D10:N10"/>
    <mergeCell ref="B19:M19"/>
    <mergeCell ref="I35:J35"/>
    <mergeCell ref="K35:L35"/>
    <mergeCell ref="G33:H33"/>
    <mergeCell ref="C33:F33"/>
    <mergeCell ref="C34:F34"/>
    <mergeCell ref="G34:H34"/>
    <mergeCell ref="C35:F35"/>
    <mergeCell ref="G35:H35"/>
    <mergeCell ref="B31:I31"/>
    <mergeCell ref="I33:J33"/>
    <mergeCell ref="K33:L33"/>
    <mergeCell ref="I34:J34"/>
    <mergeCell ref="K34:L34"/>
    <mergeCell ref="C29:M29"/>
    <mergeCell ref="B20:M20"/>
    <mergeCell ref="C22:M22"/>
    <mergeCell ref="C23:M23"/>
    <mergeCell ref="D12:N12"/>
    <mergeCell ref="B14:C14"/>
    <mergeCell ref="F14:L14"/>
    <mergeCell ref="B18:F18"/>
    <mergeCell ref="B25:M25"/>
    <mergeCell ref="K16:L16"/>
    <mergeCell ref="C28:M28"/>
    <mergeCell ref="B12:C12"/>
    <mergeCell ref="B40:K40"/>
    <mergeCell ref="C52:G52"/>
    <mergeCell ref="I37:J37"/>
    <mergeCell ref="K37:L37"/>
    <mergeCell ref="C37:F37"/>
    <mergeCell ref="G37:H37"/>
    <mergeCell ref="C38:F38"/>
    <mergeCell ref="G38:H38"/>
    <mergeCell ref="C50:G50"/>
    <mergeCell ref="C51:G51"/>
    <mergeCell ref="I49:J49"/>
    <mergeCell ref="K49:L49"/>
    <mergeCell ref="K44:L44"/>
    <mergeCell ref="K48:L48"/>
    <mergeCell ref="C36:F36"/>
    <mergeCell ref="G36:H36"/>
    <mergeCell ref="I36:J36"/>
    <mergeCell ref="C58:G58"/>
    <mergeCell ref="C59:G59"/>
    <mergeCell ref="C53:G53"/>
    <mergeCell ref="C54:G54"/>
    <mergeCell ref="I38:J38"/>
    <mergeCell ref="K38:L38"/>
    <mergeCell ref="I51:J51"/>
    <mergeCell ref="K51:L51"/>
    <mergeCell ref="C57:G57"/>
    <mergeCell ref="C55:G55"/>
    <mergeCell ref="C56:G56"/>
    <mergeCell ref="I42:J42"/>
    <mergeCell ref="K47:L47"/>
    <mergeCell ref="I47:J47"/>
    <mergeCell ref="C47:G47"/>
    <mergeCell ref="I44:J44"/>
    <mergeCell ref="C48:G48"/>
    <mergeCell ref="C49:G49"/>
    <mergeCell ref="I48:J48"/>
    <mergeCell ref="I50:J50"/>
    <mergeCell ref="K50:L50"/>
    <mergeCell ref="I43:J43"/>
    <mergeCell ref="K43:L43"/>
    <mergeCell ref="K42:L42"/>
  </mergeCells>
  <phoneticPr fontId="16" type="noConversion"/>
  <pageMargins left="0.70866141732283472" right="0.19685039370078741" top="0.39370078740157483" bottom="0.23622047244094491" header="0" footer="0"/>
  <pageSetup paperSize="9" scale="70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1517363(наказ836 в ред1209)</vt:lpstr>
      <vt:lpstr>'1517363(наказ836 в ред1209)'!Область_печати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kadri_3</cp:lastModifiedBy>
  <cp:lastPrinted>2019-03-15T09:38:39Z</cp:lastPrinted>
  <dcterms:created xsi:type="dcterms:W3CDTF">2012-03-19T11:24:42Z</dcterms:created>
  <dcterms:modified xsi:type="dcterms:W3CDTF">2019-03-19T07:43:47Z</dcterms:modified>
</cp:coreProperties>
</file>